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1 INFORME TRIMESTRAL 4TO TRIM TITULO V EXCEL\"/>
    </mc:Choice>
  </mc:AlternateContent>
  <xr:revisionPtr revIDLastSave="0" documentId="13_ncr:1_{CFA70D23-29A6-4DB6-AC24-5B8A05CA1C70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EAI!$A$1:$H$56</definedName>
  </definedNames>
  <calcPr calcId="191029"/>
  <fileRecoveryPr autoRecover="0"/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H21" i="4"/>
  <c r="H16" i="4"/>
  <c r="E16" i="4"/>
  <c r="H31" i="4"/>
  <c r="E31" i="4"/>
  <c r="E39" i="4" s="1"/>
  <c r="H39" i="4" l="1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<sst xmlns="http://schemas.openxmlformats.org/spreadsheetml/2006/main" count="98" uniqueCount="50">
  <si>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</si>
  <si>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</si>
  <si>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</si>
  <si>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</si>
  <si>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</si>
  <si>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</si>
  <si>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</si>
  <si>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</si>
  <si>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</si>
  <si>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</si>
  <si>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</si>
  <si>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</si>
  <si>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</si>
  <si>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</si>
  <si>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</si>
  <si>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</si>
  <si>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</si>
  <si>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</si>
  <si>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</si>
  <si>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</si>
  <si>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</si>
  <si>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</si>
  <si>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</si>
  <si>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</si>
  <si>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</si>
  <si>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</si>
  <si>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</si>
  <si>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</si>
  <si>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</si>
  <si>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</si>
  <si>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</si>
  <si>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</si>
  <si>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</si>
  <si>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</si>
  <si>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</si>
  <si>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</si>
  <si>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</si>
  <si>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</si>
  <si>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</si>
  <si>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</si>
  <si>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</si>
  <si>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</si>
  <si>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</si>
  <si>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</si>
  <si>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</si>
  <si>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</si>
  <si>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</si>
  <si>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</si>
  <si>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</si>
  <si>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Municipio de San Felipe
Estado Analítico de Ingresos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</si>
</sst>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7" fillId="0" borderId="0" xfId="8" quotePrefix="1" applyFont="1" applyFill="1" applyBorder="1" applyAlignment="1" applyProtection="1">
      <alignment horizontal="center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4" fontId="7" fillId="0" borderId="0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8" fillId="0" borderId="3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112568</xdr:colOff>
      <xdr:row>46</xdr:row>
      <xdr:rowOff>1</xdr:rowOff>
    </xdr:from>
    <xdr:to>
      <xdr:col>7</xdr:col>
      <xdr:colOff>839932</xdr:colOff>
      <xdr:row>47</xdr:row>
      <xdr:rowOff>138545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508CB6-668A-41E0-87CD-C59C851D6F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1139"/>
        <a:stretch/>
      </xdr:blipFill>
      <xdr:spPr>
        <a:xfrm>
          <a:off x="216477" y="8884228"/>
          <a:ext cx="9576955" cy="285749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view="pageBreakPreview" zoomScale="110" zoomScaleNormal="100" zoomScaleSheetLayoutView="11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2" t="s">
        <v>49</v>
      </c>
      <c r="B1" s="53"/>
      <c r="C1" s="53"/>
      <c r="D1" s="53"/>
      <c r="E1" s="53"/>
      <c r="F1" s="53"/>
      <c r="G1" s="53"/>
      <c r="H1" s="54"/>
    </row>
    <row r="2" spans="1:9" s="3" customFormat="1" x14ac:dyDescent="0.2">
      <c r="A2" s="55" t="s">
        <v>14</v>
      </c>
      <c r="B2" s="56"/>
      <c r="C2" s="53" t="s">
        <v>22</v>
      </c>
      <c r="D2" s="53"/>
      <c r="E2" s="53"/>
      <c r="F2" s="53"/>
      <c r="G2" s="53"/>
      <c r="H2" s="61" t="s">
        <v>19</v>
      </c>
    </row>
    <row r="3" spans="1:9" s="1" customFormat="1" ht="24.95" customHeight="1" x14ac:dyDescent="0.2">
      <c r="A3" s="57"/>
      <c r="B3" s="58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2"/>
    </row>
    <row r="4" spans="1:9" s="1" customFormat="1" x14ac:dyDescent="0.2">
      <c r="A4" s="59"/>
      <c r="B4" s="60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1"/>
      <c r="B5" s="41" t="s">
        <v>0</v>
      </c>
      <c r="C5" s="21">
        <v>19587424.489999998</v>
      </c>
      <c r="D5" s="21">
        <v>4292233.4800000004</v>
      </c>
      <c r="E5" s="21">
        <f>C5+D5</f>
        <v>23879657.969999999</v>
      </c>
      <c r="F5" s="21">
        <v>24078593.66</v>
      </c>
      <c r="G5" s="21">
        <v>24078593.66</v>
      </c>
      <c r="H5" s="21">
        <f>G5-C5</f>
        <v>4491169.1700000018</v>
      </c>
      <c r="I5" s="43" t="s">
        <v>37</v>
      </c>
    </row>
    <row r="6" spans="1:9" x14ac:dyDescent="0.2">
      <c r="A6" s="32"/>
      <c r="B6" s="42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3" t="s">
        <v>47</v>
      </c>
    </row>
    <row r="7" spans="1:9" x14ac:dyDescent="0.2">
      <c r="A7" s="31"/>
      <c r="B7" s="41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3" t="s">
        <v>38</v>
      </c>
    </row>
    <row r="8" spans="1:9" x14ac:dyDescent="0.2">
      <c r="A8" s="31"/>
      <c r="B8" s="41" t="s">
        <v>3</v>
      </c>
      <c r="C8" s="22">
        <v>4384837.59</v>
      </c>
      <c r="D8" s="22">
        <v>1401030.36</v>
      </c>
      <c r="E8" s="22">
        <f t="shared" si="0"/>
        <v>5785867.9500000002</v>
      </c>
      <c r="F8" s="22">
        <v>6031907.9199999999</v>
      </c>
      <c r="G8" s="22">
        <v>6031907.9199999999</v>
      </c>
      <c r="H8" s="22">
        <f t="shared" si="1"/>
        <v>1647070.33</v>
      </c>
      <c r="I8" s="43" t="s">
        <v>39</v>
      </c>
    </row>
    <row r="9" spans="1:9" x14ac:dyDescent="0.2">
      <c r="A9" s="31"/>
      <c r="B9" s="41" t="s">
        <v>4</v>
      </c>
      <c r="C9" s="22">
        <v>5750600</v>
      </c>
      <c r="D9" s="22">
        <v>-1408354.74</v>
      </c>
      <c r="E9" s="22">
        <f t="shared" si="0"/>
        <v>4342245.26</v>
      </c>
      <c r="F9" s="22">
        <v>4540908.6100000003</v>
      </c>
      <c r="G9" s="22">
        <v>4540908.6100000003</v>
      </c>
      <c r="H9" s="22">
        <f t="shared" si="1"/>
        <v>-1209691.3899999997</v>
      </c>
      <c r="I9" s="43" t="s">
        <v>40</v>
      </c>
    </row>
    <row r="10" spans="1:9" x14ac:dyDescent="0.2">
      <c r="A10" s="32"/>
      <c r="B10" s="42" t="s">
        <v>5</v>
      </c>
      <c r="C10" s="22">
        <v>1927280.89</v>
      </c>
      <c r="D10" s="22">
        <v>230940.58</v>
      </c>
      <c r="E10" s="22">
        <f t="shared" ref="E10:E13" si="2">C10+D10</f>
        <v>2158221.4699999997</v>
      </c>
      <c r="F10" s="22">
        <v>2334329.06</v>
      </c>
      <c r="G10" s="22">
        <v>2334329.06</v>
      </c>
      <c r="H10" s="22">
        <f t="shared" ref="H10:H13" si="3">G10-C10</f>
        <v>407048.17000000016</v>
      </c>
      <c r="I10" s="43" t="s">
        <v>41</v>
      </c>
    </row>
    <row r="11" spans="1:9" x14ac:dyDescent="0.2">
      <c r="A11" s="38"/>
      <c r="B11" s="41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3" t="s">
        <v>42</v>
      </c>
    </row>
    <row r="12" spans="1:9" ht="22.5" x14ac:dyDescent="0.2">
      <c r="A12" s="38"/>
      <c r="B12" s="41" t="s">
        <v>25</v>
      </c>
      <c r="C12" s="22">
        <v>327875196.20999998</v>
      </c>
      <c r="D12" s="22">
        <v>59047889</v>
      </c>
      <c r="E12" s="22">
        <f t="shared" si="2"/>
        <v>386923085.20999998</v>
      </c>
      <c r="F12" s="22">
        <v>382297795.25999999</v>
      </c>
      <c r="G12" s="22">
        <v>382245088.31</v>
      </c>
      <c r="H12" s="22">
        <f t="shared" si="3"/>
        <v>54369892.100000024</v>
      </c>
      <c r="I12" s="43" t="s">
        <v>43</v>
      </c>
    </row>
    <row r="13" spans="1:9" ht="22.5" x14ac:dyDescent="0.2">
      <c r="A13" s="38"/>
      <c r="B13" s="41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3" t="s">
        <v>44</v>
      </c>
    </row>
    <row r="14" spans="1:9" x14ac:dyDescent="0.2">
      <c r="A14" s="31"/>
      <c r="B14" s="41" t="s">
        <v>6</v>
      </c>
      <c r="C14" s="22">
        <v>50000000</v>
      </c>
      <c r="D14" s="22">
        <v>35351047.359999999</v>
      </c>
      <c r="E14" s="22">
        <f t="shared" ref="E14" si="4">C14+D14</f>
        <v>85351047.359999999</v>
      </c>
      <c r="F14" s="22">
        <v>85004462.109999999</v>
      </c>
      <c r="G14" s="22">
        <v>85004462.109999999</v>
      </c>
      <c r="H14" s="22">
        <f t="shared" ref="H14" si="5">G14-C14</f>
        <v>35004462.109999999</v>
      </c>
      <c r="I14" s="43" t="s">
        <v>45</v>
      </c>
    </row>
    <row r="15" spans="1:9" x14ac:dyDescent="0.2">
      <c r="A15" s="31"/>
      <c r="C15" s="13"/>
      <c r="D15" s="13"/>
      <c r="E15" s="13"/>
      <c r="F15" s="13"/>
      <c r="G15" s="13"/>
      <c r="H15" s="13"/>
      <c r="I15" s="43" t="s">
        <v>46</v>
      </c>
    </row>
    <row r="16" spans="1:9" x14ac:dyDescent="0.2">
      <c r="A16" s="9"/>
      <c r="B16" s="10" t="s">
        <v>13</v>
      </c>
      <c r="C16" s="23">
        <f>SUM(C5:C14)</f>
        <v>409525339.17999995</v>
      </c>
      <c r="D16" s="23">
        <f t="shared" ref="D16:H16" si="6">SUM(D5:D14)</f>
        <v>98914786.039999992</v>
      </c>
      <c r="E16" s="23">
        <f t="shared" si="6"/>
        <v>508440125.21999997</v>
      </c>
      <c r="F16" s="23">
        <f t="shared" si="6"/>
        <v>504287996.62</v>
      </c>
      <c r="G16" s="11">
        <f t="shared" si="6"/>
        <v>504235289.67000002</v>
      </c>
      <c r="H16" s="12">
        <f t="shared" si="6"/>
        <v>94709950.490000024</v>
      </c>
      <c r="I16" s="43" t="s">
        <v>46</v>
      </c>
    </row>
    <row r="17" spans="1:9" x14ac:dyDescent="0.2">
      <c r="A17" s="33"/>
      <c r="B17" s="28"/>
      <c r="C17" s="29"/>
      <c r="D17" s="29"/>
      <c r="E17" s="34"/>
      <c r="F17" s="30" t="s">
        <v>21</v>
      </c>
      <c r="G17" s="35"/>
      <c r="H17" s="27"/>
      <c r="I17" s="43" t="s">
        <v>46</v>
      </c>
    </row>
    <row r="18" spans="1:9" x14ac:dyDescent="0.2">
      <c r="A18" s="63" t="s">
        <v>23</v>
      </c>
      <c r="B18" s="64"/>
      <c r="C18" s="53" t="s">
        <v>22</v>
      </c>
      <c r="D18" s="53"/>
      <c r="E18" s="53"/>
      <c r="F18" s="53"/>
      <c r="G18" s="53"/>
      <c r="H18" s="61" t="s">
        <v>19</v>
      </c>
      <c r="I18" s="43" t="s">
        <v>46</v>
      </c>
    </row>
    <row r="19" spans="1:9" ht="22.5" x14ac:dyDescent="0.2">
      <c r="A19" s="65"/>
      <c r="B19" s="66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2"/>
      <c r="I19" s="43" t="s">
        <v>46</v>
      </c>
    </row>
    <row r="20" spans="1:9" x14ac:dyDescent="0.2">
      <c r="A20" s="67"/>
      <c r="B20" s="68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3" t="s">
        <v>46</v>
      </c>
    </row>
    <row r="21" spans="1:9" x14ac:dyDescent="0.2">
      <c r="A21" s="39" t="s">
        <v>27</v>
      </c>
      <c r="B21" s="15"/>
      <c r="C21" s="24">
        <f t="shared" ref="C21:H21" si="7">SUM(C22+C23+C24+C25+C26+C27+C28+C29)</f>
        <v>359525339.17999995</v>
      </c>
      <c r="D21" s="24">
        <f t="shared" si="7"/>
        <v>63563738.68</v>
      </c>
      <c r="E21" s="24">
        <f t="shared" si="7"/>
        <v>423089077.85999995</v>
      </c>
      <c r="F21" s="24">
        <f t="shared" si="7"/>
        <v>419283534.50999999</v>
      </c>
      <c r="G21" s="24">
        <f t="shared" si="7"/>
        <v>419230827.56</v>
      </c>
      <c r="H21" s="24">
        <f t="shared" si="7"/>
        <v>59705488.380000025</v>
      </c>
      <c r="I21" s="43" t="s">
        <v>46</v>
      </c>
    </row>
    <row r="22" spans="1:9" x14ac:dyDescent="0.2">
      <c r="A22" s="16"/>
      <c r="B22" s="17" t="s">
        <v>0</v>
      </c>
      <c r="C22" s="25">
        <v>19587424.489999998</v>
      </c>
      <c r="D22" s="25">
        <v>4292233.4800000004</v>
      </c>
      <c r="E22" s="25">
        <f t="shared" ref="E22:E25" si="8">C22+D22</f>
        <v>23879657.969999999</v>
      </c>
      <c r="F22" s="25">
        <v>24078593.66</v>
      </c>
      <c r="G22" s="25">
        <v>24078593.66</v>
      </c>
      <c r="H22" s="25">
        <f t="shared" ref="H22:H25" si="9">G22-C22</f>
        <v>4491169.1700000018</v>
      </c>
      <c r="I22" s="43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3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3" t="s">
        <v>38</v>
      </c>
    </row>
    <row r="25" spans="1:9" x14ac:dyDescent="0.2">
      <c r="A25" s="16"/>
      <c r="B25" s="17" t="s">
        <v>3</v>
      </c>
      <c r="C25" s="25">
        <v>4384837.59</v>
      </c>
      <c r="D25" s="25">
        <v>1401030.36</v>
      </c>
      <c r="E25" s="25">
        <f t="shared" si="8"/>
        <v>5785867.9500000002</v>
      </c>
      <c r="F25" s="25">
        <v>6031907.9199999999</v>
      </c>
      <c r="G25" s="25">
        <v>6031907.9199999999</v>
      </c>
      <c r="H25" s="25">
        <f t="shared" si="9"/>
        <v>1647070.33</v>
      </c>
      <c r="I25" s="43" t="s">
        <v>39</v>
      </c>
    </row>
    <row r="26" spans="1:9" x14ac:dyDescent="0.2">
      <c r="A26" s="16"/>
      <c r="B26" s="17" t="s">
        <v>28</v>
      </c>
      <c r="C26" s="25">
        <v>5750600</v>
      </c>
      <c r="D26" s="25">
        <v>-1408354.74</v>
      </c>
      <c r="E26" s="25">
        <f t="shared" ref="E26" si="10">C26+D26</f>
        <v>4342245.26</v>
      </c>
      <c r="F26" s="25">
        <v>4540908.6100000003</v>
      </c>
      <c r="G26" s="25">
        <v>4540908.6100000003</v>
      </c>
      <c r="H26" s="25">
        <f t="shared" ref="H26" si="11">G26-C26</f>
        <v>-1209691.3899999997</v>
      </c>
      <c r="I26" s="43" t="s">
        <v>40</v>
      </c>
    </row>
    <row r="27" spans="1:9" x14ac:dyDescent="0.2">
      <c r="A27" s="16"/>
      <c r="B27" s="17" t="s">
        <v>29</v>
      </c>
      <c r="C27" s="25">
        <v>1927280.89</v>
      </c>
      <c r="D27" s="25">
        <v>230940.58</v>
      </c>
      <c r="E27" s="25">
        <f t="shared" ref="E27:E29" si="12">C27+D27</f>
        <v>2158221.4699999997</v>
      </c>
      <c r="F27" s="25">
        <v>2334329.06</v>
      </c>
      <c r="G27" s="25">
        <v>2334329.06</v>
      </c>
      <c r="H27" s="25">
        <f t="shared" ref="H27:H29" si="13">G27-C27</f>
        <v>407048.17000000016</v>
      </c>
      <c r="I27" s="43" t="s">
        <v>41</v>
      </c>
    </row>
    <row r="28" spans="1:9" ht="22.5" x14ac:dyDescent="0.2">
      <c r="A28" s="16"/>
      <c r="B28" s="17" t="s">
        <v>30</v>
      </c>
      <c r="C28" s="25">
        <v>327875196.20999998</v>
      </c>
      <c r="D28" s="25">
        <v>59047889</v>
      </c>
      <c r="E28" s="25">
        <f t="shared" si="12"/>
        <v>386923085.20999998</v>
      </c>
      <c r="F28" s="25">
        <v>382297795.25999999</v>
      </c>
      <c r="G28" s="25">
        <v>382245088.31</v>
      </c>
      <c r="H28" s="25">
        <f t="shared" si="13"/>
        <v>54369892.100000024</v>
      </c>
      <c r="I28" s="43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3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3" t="s">
        <v>46</v>
      </c>
    </row>
    <row r="31" spans="1:9" ht="41.25" customHeight="1" x14ac:dyDescent="0.2">
      <c r="A31" s="50" t="s">
        <v>48</v>
      </c>
      <c r="B31" s="51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3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3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3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3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3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3" t="s">
        <v>46</v>
      </c>
    </row>
    <row r="37" spans="1:9" x14ac:dyDescent="0.2">
      <c r="A37" s="40" t="s">
        <v>33</v>
      </c>
      <c r="B37" s="18"/>
      <c r="C37" s="26">
        <f t="shared" ref="C37:H37" si="17">SUM(C38)</f>
        <v>50000000</v>
      </c>
      <c r="D37" s="26">
        <f t="shared" si="17"/>
        <v>35351047.359999999</v>
      </c>
      <c r="E37" s="26">
        <f t="shared" si="17"/>
        <v>85351047.359999999</v>
      </c>
      <c r="F37" s="26">
        <f t="shared" si="17"/>
        <v>85004462.109999999</v>
      </c>
      <c r="G37" s="26">
        <f t="shared" si="17"/>
        <v>85004462.109999999</v>
      </c>
      <c r="H37" s="26">
        <f t="shared" si="17"/>
        <v>35004462.109999999</v>
      </c>
      <c r="I37" s="43" t="s">
        <v>46</v>
      </c>
    </row>
    <row r="38" spans="1:9" x14ac:dyDescent="0.2">
      <c r="A38" s="14"/>
      <c r="B38" s="17" t="s">
        <v>6</v>
      </c>
      <c r="C38" s="25">
        <v>50000000</v>
      </c>
      <c r="D38" s="25">
        <v>35351047.359999999</v>
      </c>
      <c r="E38" s="25">
        <f>C38+D38</f>
        <v>85351047.359999999</v>
      </c>
      <c r="F38" s="25">
        <v>85004462.109999999</v>
      </c>
      <c r="G38" s="25">
        <v>85004462.109999999</v>
      </c>
      <c r="H38" s="25">
        <f>G38-C38</f>
        <v>35004462.109999999</v>
      </c>
      <c r="I38" s="43" t="s">
        <v>45</v>
      </c>
    </row>
    <row r="39" spans="1:9" x14ac:dyDescent="0.2">
      <c r="A39" s="19"/>
      <c r="B39" s="20" t="s">
        <v>13</v>
      </c>
      <c r="C39" s="23">
        <f>SUM(C37+C31+C21)</f>
        <v>409525339.17999995</v>
      </c>
      <c r="D39" s="23">
        <f t="shared" ref="D39:H39" si="18">SUM(D37+D31+D21)</f>
        <v>98914786.039999992</v>
      </c>
      <c r="E39" s="23">
        <f t="shared" si="18"/>
        <v>508440125.21999997</v>
      </c>
      <c r="F39" s="23">
        <f t="shared" si="18"/>
        <v>504287996.62</v>
      </c>
      <c r="G39" s="23">
        <f t="shared" si="18"/>
        <v>504235289.67000002</v>
      </c>
      <c r="H39" s="23">
        <f t="shared" si="18"/>
        <v>94709950.490000024</v>
      </c>
      <c r="I39" s="43" t="s">
        <v>46</v>
      </c>
    </row>
    <row r="40" spans="1:9" x14ac:dyDescent="0.2">
      <c r="A40" s="44"/>
      <c r="B40" s="45"/>
      <c r="C40" s="46"/>
      <c r="D40" s="46"/>
      <c r="E40" s="46"/>
      <c r="F40" s="47" t="s">
        <v>21</v>
      </c>
      <c r="G40" s="48"/>
      <c r="H40" s="27"/>
      <c r="I40" s="43" t="s">
        <v>46</v>
      </c>
    </row>
    <row r="42" spans="1:9" ht="22.5" x14ac:dyDescent="0.2">
      <c r="B42" s="36" t="s">
        <v>34</v>
      </c>
    </row>
    <row r="43" spans="1:9" x14ac:dyDescent="0.2">
      <c r="B43" s="37" t="s">
        <v>35</v>
      </c>
    </row>
    <row r="44" spans="1:9" ht="30.75" customHeight="1" x14ac:dyDescent="0.2">
      <c r="B44" s="49" t="s">
        <v>36</v>
      </c>
      <c r="C44" s="49"/>
      <c r="D44" s="49"/>
      <c r="E44" s="49"/>
      <c r="F44" s="49"/>
      <c r="G44" s="49"/>
      <c r="H44" s="49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2022-01-29T07:13:50Z</cp:lastPrinted>
  <dcterms:created xsi:type="dcterms:W3CDTF">2012-12-11T20:48:19Z</dcterms:created>
  <dcterms:modified xsi:type="dcterms:W3CDTF">2022-03-07T22:11:29Z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